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Výzva IROP-CLLD-Q545-512-001 - aktivita B2 - Aktualizácia č. 3 - komplet\Aktualizácia č.2\"/>
    </mc:Choice>
  </mc:AlternateContent>
  <xr:revisionPtr revIDLastSave="0" documentId="13_ncr:1_{449F850E-E834-4539-BFAB-D2124F131A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J13" i="28" l="1"/>
  <c r="H13" i="28"/>
  <c r="G26" i="28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<sst xmlns="http://schemas.openxmlformats.org/spreadsheetml/2006/main" count="120" uniqueCount="107">
  <si>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</si>
  <si>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</si>
  <si>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</si>
  <si>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</si>
  <si>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</si>
  <si>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</si>
  <si>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</si>
  <si>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</si>
  <si>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</si>
  <si>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</si>
  <si>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</si>
  <si>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</si>
  <si>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</si>
  <si>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</si>
  <si>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</si>
  <si>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</si>
  <si>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</si>
  <si>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</si>
  <si>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</si>
  <si>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</si>
  <si>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</si>
  <si>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</si>
  <si>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</si>
  <si>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</si>
  <si>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</si>
  <si>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</si>
  <si>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</si>
  <si>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</si>
  <si>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</si>
  <si>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</si>
  <si>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</si>
  <si>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</si>
  <si>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</si>
  <si>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</si>
  <si>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</si>
  <si>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</si>
  <si>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</si>
  <si>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</si>
  <si>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</si>
  <si>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</si>
  <si>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</si>
  <si>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</si>
  <si>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</si>
  <si>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</si>
  <si>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</si>
  <si>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</si>
  <si>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</si>
  <si>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</si>
  <si>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</si>
  <si>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</si>
  <si>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</si>
  <si>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</si>
  <si>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</si>
  <si>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</si>
  <si>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</si>
  <si>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</si>
  <si>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</si>
  <si>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</si>
  <si>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</si>
  <si>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</si>
  <si>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</si>
  <si>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</si>
  <si>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</si>
  <si>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</si>
  <si>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</si>
  <si>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</si>
  <si>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</si>
  <si>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</si>
  <si>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</si>
  <si>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</si>
  <si>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</si>
  <si>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</si>
  <si>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</si>
  <si>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</si>
  <si>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</si>
  <si>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</si>
  <si>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</si>
  <si>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</si>
  <si>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</si>
  <si>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</si>
  <si>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</si>
  <si>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</si>
  <si>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</si>
  <si>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</si>
  <si>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</si>
  <si>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</si>
  <si>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</si>
  <si>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</si>
  <si>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</si>
  <si>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</si>
  <si>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</si>
  <si>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</si>
  <si>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</si>
  <si>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</si>
  <si>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</si>
  <si>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</si>
  <si>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</si>
  <si>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</si>
  <si>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</si>
  <si>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</si>
  <si>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</si>
  <si>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</si>
  <si>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</si>
  <si>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Spolufinancovanie z vlastných zdrojov (%)</t>
  </si>
  <si>
    <t>Miera príspevku z celkových oprávnených výdavkov (%)</t>
  </si>
  <si>
    <t>Príloha č. 5 ŽoPr - rozpočet projektu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</si>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</sst>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vertical="center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2692" y="177079"/>
          <a:ext cx="3086235" cy="86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1</xdr:row>
      <xdr:rowOff>166128</xdr:rowOff>
    </xdr:from>
    <xdr:to>
      <xdr:col>9</xdr:col>
      <xdr:colOff>1098771</xdr:colOff>
      <xdr:row>5</xdr:row>
      <xdr:rowOff>43022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58064" y="345422"/>
          <a:ext cx="2660872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959223</xdr:colOff>
      <xdr:row>1</xdr:row>
      <xdr:rowOff>161365</xdr:rowOff>
    </xdr:from>
    <xdr:to>
      <xdr:col>0</xdr:col>
      <xdr:colOff>2020130</xdr:colOff>
      <xdr:row>5</xdr:row>
      <xdr:rowOff>146259</xdr:rowOff>
    </xdr:to>
    <xdr:pic>
      <xdr:nvPicPr>
        <xdr:cNvPr id="6" name="Obrázok 5" descr="C:\Users\work\Desktop\Logá\LOGO_radosinka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9223" y="340659"/>
          <a:ext cx="1060907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topLeftCell="A29" zoomScale="70" zoomScaleNormal="55" zoomScaleSheetLayoutView="70" zoomScalePageLayoutView="80" workbookViewId="0">
      <selection activeCell="B43" sqref="B43:L43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1"/>
      <c r="D1" s="15"/>
      <c r="E1" s="15"/>
      <c r="F1" s="15"/>
      <c r="G1" s="15"/>
      <c r="H1" s="15"/>
      <c r="I1" s="15"/>
      <c r="J1" s="14"/>
      <c r="K1" s="101" t="s">
        <v>105</v>
      </c>
      <c r="L1" s="101"/>
    </row>
    <row r="2" spans="1:19" x14ac:dyDescent="0.3">
      <c r="A2" s="14"/>
      <c r="B2" s="14"/>
      <c r="C2" s="31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32"/>
      <c r="I3" s="15"/>
      <c r="J3" s="14"/>
      <c r="K3" s="14"/>
      <c r="L3" s="17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7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8"/>
      <c r="B5" s="18"/>
      <c r="C5" s="19"/>
      <c r="D5" s="18"/>
      <c r="E5" s="18"/>
      <c r="F5" s="18"/>
      <c r="G5" s="18"/>
      <c r="H5" s="18"/>
      <c r="I5" s="18"/>
      <c r="J5" s="18"/>
      <c r="K5" s="14"/>
      <c r="L5" s="17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14"/>
      <c r="L7" s="17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3">
      <c r="A8" s="21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3"/>
      <c r="N8" s="3"/>
      <c r="P8" s="3"/>
      <c r="Q8" s="3"/>
      <c r="R8" s="3"/>
      <c r="S8" s="3"/>
    </row>
    <row r="9" spans="1:19" ht="21.75" customHeight="1" x14ac:dyDescent="0.3">
      <c r="A9" s="22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3"/>
      <c r="N9" s="3"/>
      <c r="P9" s="3"/>
      <c r="Q9" s="3"/>
      <c r="R9" s="3"/>
      <c r="S9" s="3"/>
    </row>
    <row r="10" spans="1:19" ht="20.25" customHeight="1" x14ac:dyDescent="0.3">
      <c r="A10" s="22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3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3" t="s">
        <v>61</v>
      </c>
      <c r="B12" s="84" t="s">
        <v>32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3"/>
      <c r="N12" s="3"/>
      <c r="O12" t="s">
        <v>58</v>
      </c>
      <c r="P12" s="3"/>
      <c r="Q12" s="3"/>
      <c r="R12" s="3"/>
      <c r="S12" s="3"/>
    </row>
    <row r="13" spans="1:19" ht="48.6" customHeight="1" thickBot="1" x14ac:dyDescent="0.35">
      <c r="A13" s="8" t="s">
        <v>104</v>
      </c>
      <c r="B13" s="33">
        <v>0.95</v>
      </c>
      <c r="C13" s="25" t="s">
        <v>103</v>
      </c>
      <c r="D13" s="33">
        <v>0.05</v>
      </c>
      <c r="E13" s="24" t="s">
        <v>66</v>
      </c>
      <c r="F13" s="34" t="s">
        <v>16</v>
      </c>
      <c r="G13" s="24" t="s">
        <v>60</v>
      </c>
      <c r="H13" s="35">
        <f>(H26)*$B$13</f>
        <v>0</v>
      </c>
      <c r="I13" s="24" t="s">
        <v>63</v>
      </c>
      <c r="J13" s="35">
        <f>(H26)*$D$13</f>
        <v>0</v>
      </c>
      <c r="K13" s="24" t="s">
        <v>64</v>
      </c>
      <c r="L13" s="36">
        <f>(H26+I26)-H13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27"/>
      <c r="C14" s="28"/>
      <c r="D14" s="15"/>
      <c r="E14" s="15"/>
      <c r="F14" s="27"/>
      <c r="G14" s="15"/>
      <c r="H14" s="15"/>
      <c r="I14" s="29"/>
      <c r="J14" s="30"/>
      <c r="K14" s="14"/>
      <c r="L14" s="17"/>
      <c r="M14" s="3"/>
      <c r="N14" s="3"/>
      <c r="P14" s="3"/>
      <c r="Q14" s="3"/>
      <c r="R14" s="3"/>
      <c r="S14" s="3"/>
    </row>
    <row r="15" spans="1:19" ht="15" thickBot="1" x14ac:dyDescent="0.35">
      <c r="A15" s="14"/>
      <c r="B15" s="27"/>
      <c r="C15" s="28"/>
      <c r="D15" s="15"/>
      <c r="E15" s="15"/>
      <c r="F15" s="27"/>
      <c r="G15" s="15"/>
      <c r="H15" s="15"/>
      <c r="I15" s="29"/>
      <c r="J15" s="30"/>
      <c r="K15" s="14"/>
      <c r="L15" s="17"/>
      <c r="M15" s="3"/>
      <c r="N15" s="3"/>
      <c r="P15" s="3"/>
      <c r="Q15" s="3"/>
      <c r="R15" s="3"/>
      <c r="S15" s="3"/>
    </row>
    <row r="16" spans="1:19" ht="15" thickBot="1" x14ac:dyDescent="0.3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7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66.75" customHeight="1" x14ac:dyDescent="0.35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/>
      <c r="N17" s="68"/>
      <c r="O17" s="68"/>
      <c r="P17" s="68"/>
      <c r="Q17" s="68"/>
      <c r="R17" s="68"/>
      <c r="S17" s="68"/>
    </row>
    <row r="18" spans="1:19" s="73" customFormat="1" ht="27" thickBot="1" x14ac:dyDescent="0.4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/>
      <c r="N18" s="68"/>
      <c r="O18" s="68"/>
      <c r="P18" s="68"/>
      <c r="Q18" s="68"/>
      <c r="R18" s="68"/>
      <c r="S18" s="68"/>
    </row>
    <row r="19" spans="1:19" s="73" customFormat="1" ht="16.5" customHeight="1" thickBot="1" x14ac:dyDescent="0.4">
      <c r="A19" s="95" t="s">
        <v>98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/>
      <c r="N19" s="68"/>
      <c r="O19" s="68"/>
      <c r="P19" s="68"/>
      <c r="Q19" s="68"/>
      <c r="R19" s="68"/>
      <c r="S19" s="68"/>
    </row>
    <row r="20" spans="1:19" s="73" customFormat="1" ht="16.5" customHeight="1" x14ac:dyDescent="0.35">
      <c r="A20" s="41"/>
      <c r="B20" s="42"/>
      <c r="C20" s="43"/>
      <c r="D20" s="44"/>
      <c r="E20" s="45"/>
      <c r="F20" s="45">
        <f>D20*E20</f>
        <v>0</v>
      </c>
      <c r="G20" s="46">
        <f t="shared" ref="G20:G25" si="0">F20*1.2</f>
        <v>0</v>
      </c>
      <c r="H20" s="47"/>
      <c r="I20" s="47">
        <f>IF($F$13="ÁNO",F20-H20,G20-H20)</f>
        <v>0</v>
      </c>
      <c r="J20" s="48"/>
      <c r="K20" s="49"/>
      <c r="L20" s="50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51"/>
      <c r="B21" s="42"/>
      <c r="C21" s="52"/>
      <c r="D21" s="53"/>
      <c r="E21" s="54"/>
      <c r="F21" s="45">
        <f t="shared" ref="F21:F25" si="1">D21*E21</f>
        <v>0</v>
      </c>
      <c r="G21" s="46">
        <f t="shared" si="0"/>
        <v>0</v>
      </c>
      <c r="H21" s="55"/>
      <c r="I21" s="47">
        <f t="shared" ref="I21:I25" si="2">IF($F$13="ÁNO",F21-H21,G21-H21)</f>
        <v>0</v>
      </c>
      <c r="J21" s="56"/>
      <c r="K21" s="49"/>
      <c r="L21" s="57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si="1"/>
        <v>0</v>
      </c>
      <c r="G22" s="46">
        <f t="shared" si="0"/>
        <v>0</v>
      </c>
      <c r="H22" s="55"/>
      <c r="I22" s="47">
        <f t="shared" si="2"/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8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thickBot="1" x14ac:dyDescent="0.4">
      <c r="A25" s="59"/>
      <c r="B25" s="42"/>
      <c r="C25" s="60"/>
      <c r="D25" s="61"/>
      <c r="E25" s="54"/>
      <c r="F25" s="45">
        <f t="shared" si="1"/>
        <v>0</v>
      </c>
      <c r="G25" s="46">
        <f t="shared" si="0"/>
        <v>0</v>
      </c>
      <c r="H25" s="62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98" t="s">
        <v>69</v>
      </c>
      <c r="B26" s="99"/>
      <c r="C26" s="99"/>
      <c r="D26" s="99"/>
      <c r="E26" s="100"/>
      <c r="F26" s="63">
        <f t="shared" ref="F26" si="3">SUM(F20:F25)</f>
        <v>0</v>
      </c>
      <c r="G26" s="63">
        <f>SUM(G20:G25)</f>
        <v>0</v>
      </c>
      <c r="H26" s="64">
        <f>SUM(H20:H25)</f>
        <v>0</v>
      </c>
      <c r="I26" s="63">
        <f t="shared" ref="I26" si="4">SUM(I20:I25)</f>
        <v>0</v>
      </c>
      <c r="J26" s="65"/>
      <c r="K26" s="66"/>
      <c r="L26" s="6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4">
      <c r="A27" s="69"/>
      <c r="B27" s="69"/>
      <c r="C27" s="70"/>
      <c r="D27" s="71"/>
      <c r="E27" s="71"/>
      <c r="F27" s="71"/>
      <c r="G27" s="71"/>
      <c r="H27" s="71"/>
      <c r="I27" s="71"/>
      <c r="J27" s="69"/>
      <c r="K27" s="72"/>
      <c r="L27" s="14"/>
      <c r="M27"/>
      <c r="N27" s="68"/>
      <c r="O27" s="68"/>
      <c r="P27" s="68"/>
      <c r="Q27" s="68"/>
      <c r="R27" s="68"/>
      <c r="S27" s="68"/>
    </row>
    <row r="28" spans="1:19" ht="20.399999999999999" customHeight="1" thickBot="1" x14ac:dyDescent="0.35">
      <c r="A28" s="87" t="s">
        <v>87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9" x14ac:dyDescent="0.3">
      <c r="A29" s="90" t="s">
        <v>72</v>
      </c>
      <c r="B29" s="92" t="s">
        <v>70</v>
      </c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3">
      <c r="A30" s="90"/>
      <c r="B30" s="75" t="s">
        <v>75</v>
      </c>
      <c r="C30" s="76"/>
      <c r="D30" s="76"/>
      <c r="E30" s="76"/>
      <c r="F30" s="76"/>
      <c r="G30" s="76"/>
      <c r="H30" s="76"/>
      <c r="I30" s="76"/>
      <c r="J30" s="76"/>
      <c r="K30" s="76"/>
      <c r="L30" s="77"/>
    </row>
    <row r="31" spans="1:19" x14ac:dyDescent="0.3">
      <c r="A31" s="90"/>
      <c r="B31" s="75" t="s">
        <v>96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</row>
    <row r="32" spans="1:19" x14ac:dyDescent="0.3">
      <c r="A32" s="91"/>
      <c r="B32" s="75" t="s">
        <v>97</v>
      </c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3" ht="28.8" x14ac:dyDescent="0.3">
      <c r="A33" s="74" t="s">
        <v>73</v>
      </c>
      <c r="B33" s="81" t="s">
        <v>71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ht="60" customHeight="1" x14ac:dyDescent="0.3">
      <c r="A34" s="74" t="s">
        <v>74</v>
      </c>
      <c r="B34" s="75" t="s">
        <v>91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3" ht="28.8" x14ac:dyDescent="0.3">
      <c r="A35" s="74" t="s">
        <v>76</v>
      </c>
      <c r="B35" s="75" t="s">
        <v>77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3" ht="28.8" x14ac:dyDescent="0.3">
      <c r="A36" s="74" t="s">
        <v>78</v>
      </c>
      <c r="B36" s="75" t="s">
        <v>92</v>
      </c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3" ht="28.8" x14ac:dyDescent="0.3">
      <c r="A37" s="74" t="s">
        <v>85</v>
      </c>
      <c r="B37" s="75" t="s">
        <v>79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3" ht="28.8" x14ac:dyDescent="0.3">
      <c r="A38" s="74" t="s">
        <v>84</v>
      </c>
      <c r="B38" s="75" t="s">
        <v>80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3" ht="28.8" x14ac:dyDescent="0.3">
      <c r="A39" s="74" t="s">
        <v>83</v>
      </c>
      <c r="B39" s="75" t="s">
        <v>81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9"/>
    </row>
    <row r="40" spans="1:13" ht="59.25" customHeight="1" x14ac:dyDescent="0.3">
      <c r="A40" s="74" t="s">
        <v>82</v>
      </c>
      <c r="B40" s="75" t="s">
        <v>100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3" ht="28.8" x14ac:dyDescent="0.3">
      <c r="A41" s="74" t="s">
        <v>88</v>
      </c>
      <c r="B41" s="75" t="s">
        <v>89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3" ht="28.8" x14ac:dyDescent="0.3">
      <c r="A42" s="74" t="s">
        <v>90</v>
      </c>
      <c r="B42" s="75" t="s">
        <v>106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9"/>
    </row>
    <row r="43" spans="1:13" ht="356.25" customHeight="1" x14ac:dyDescent="0.3">
      <c r="A43" s="26" t="s">
        <v>93</v>
      </c>
      <c r="B43" s="75" t="s">
        <v>101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3" ht="43.2" x14ac:dyDescent="0.3">
      <c r="A44" s="74" t="s">
        <v>94</v>
      </c>
      <c r="B44" s="78" t="s">
        <v>95</v>
      </c>
      <c r="C44" s="79"/>
      <c r="D44" s="79"/>
      <c r="E44" s="79"/>
      <c r="F44" s="79"/>
      <c r="G44" s="79"/>
      <c r="H44" s="79"/>
      <c r="I44" s="79"/>
      <c r="J44" s="79"/>
      <c r="K44" s="79"/>
      <c r="L44" s="80"/>
    </row>
    <row r="45" spans="1:13" x14ac:dyDescent="0.3">
      <c r="E45" s="4"/>
      <c r="F45" s="4"/>
      <c r="G45" s="4"/>
      <c r="H45" s="4"/>
      <c r="I45" s="4"/>
      <c r="J45" s="3"/>
      <c r="K45" s="3"/>
    </row>
    <row r="46" spans="1:13" x14ac:dyDescent="0.3">
      <c r="E46" s="4"/>
      <c r="F46" s="4"/>
      <c r="G46" s="4"/>
      <c r="H46" s="4"/>
      <c r="I46" s="4"/>
      <c r="J46" s="3"/>
      <c r="K46" s="3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C75"/>
      <c r="D75"/>
      <c r="E75" s="4"/>
      <c r="F75" s="4"/>
      <c r="G75" s="4"/>
      <c r="H75" s="4"/>
      <c r="I75" s="4"/>
      <c r="J75" s="3"/>
      <c r="K75" s="3"/>
    </row>
    <row r="76" spans="3:11" x14ac:dyDescent="0.3">
      <c r="C76"/>
      <c r="D76"/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6" stopIfTrue="1" operator="greaterThan">
      <formula>$G20</formula>
    </cfRule>
  </conditionalFormatting>
  <conditionalFormatting sqref="H23:H25">
    <cfRule type="cellIs" dxfId="1" priority="5" stopIfTrue="1" operator="greaterThan">
      <formula>$G23</formula>
    </cfRule>
  </conditionalFormatting>
  <conditionalFormatting sqref="I20:I26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7" xr:uid="{00000000-0002-0000-0000-000004000000}"/>
    <dataValidation type="list" allowBlank="1" showErrorMessage="1" prompt="_x000a_" sqref="B20:B25" xr:uid="{00000000-0002-0000-0000-000005000000}">
      <formula1>$O$3:$O$6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info</cp:lastModifiedBy>
  <cp:lastPrinted>2017-11-19T15:33:49Z</cp:lastPrinted>
  <dcterms:created xsi:type="dcterms:W3CDTF">2015-05-13T12:53:37Z</dcterms:created>
  <dcterms:modified xsi:type="dcterms:W3CDTF">2023-01-23T12:02:53Z</dcterms:modified>
</cp:coreProperties>
</file>